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6260" windowHeight="6360" activeTab="2"/>
  </bookViews>
  <sheets>
    <sheet name="Raw Data" sheetId="1" r:id="rId1"/>
    <sheet name="Caterer's Hall" sheetId="2" r:id="rId2"/>
    <sheet name="Tax Rates" sheetId="3" r:id="rId3"/>
  </sheets>
  <calcPr calcId="145621"/>
</workbook>
</file>

<file path=xl/calcChain.xml><?xml version="1.0" encoding="utf-8"?>
<calcChain xmlns="http://schemas.openxmlformats.org/spreadsheetml/2006/main">
  <c r="E11" i="3" l="1"/>
  <c r="E9" i="3"/>
  <c r="B4" i="3"/>
  <c r="E7" i="3" l="1"/>
  <c r="B4" i="2"/>
  <c r="C16" i="1" l="1"/>
  <c r="E7" i="2" s="1"/>
</calcChain>
</file>

<file path=xl/sharedStrings.xml><?xml version="1.0" encoding="utf-8"?>
<sst xmlns="http://schemas.openxmlformats.org/spreadsheetml/2006/main" count="20" uniqueCount="19">
  <si>
    <t>Hall Name</t>
  </si>
  <si>
    <t>Guest Cap</t>
  </si>
  <si>
    <t>Shire Hall</t>
  </si>
  <si>
    <t>Small Hall</t>
  </si>
  <si>
    <t>Majestic Hall</t>
  </si>
  <si>
    <t>Masons' Hall</t>
  </si>
  <si>
    <t>Tax Rate</t>
  </si>
  <si>
    <t>Income ($) =&gt;</t>
  </si>
  <si>
    <t>Tax Rates</t>
  </si>
  <si>
    <t>Caterer's Halls</t>
  </si>
  <si>
    <t>Caterer Hall Decision Assist</t>
  </si>
  <si>
    <t>total Number of guests</t>
  </si>
  <si>
    <t>first capable hall</t>
  </si>
  <si>
    <t xml:space="preserve"> </t>
  </si>
  <si>
    <t>Income Amount</t>
  </si>
  <si>
    <t>Tax Rate Applicable</t>
  </si>
  <si>
    <t>Tax Amount</t>
  </si>
  <si>
    <t>After tax</t>
  </si>
  <si>
    <t>Tax Rate Assist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</si>
</sst>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4"/>
      <color theme="1" tint="4.9989318521683403E-2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2" xfId="0" applyBorder="1"/>
    <xf numFmtId="0" fontId="0" fillId="0" borderId="3" xfId="0" applyBorder="1"/>
    <xf numFmtId="0" fontId="0" fillId="2" borderId="1" xfId="0" applyFill="1" applyBorder="1" applyAlignment="1">
      <alignment horizontal="center"/>
    </xf>
    <xf numFmtId="2" fontId="0" fillId="0" borderId="2" xfId="0" applyNumberFormat="1" applyBorder="1"/>
    <xf numFmtId="0" fontId="0" fillId="3" borderId="0" xfId="0" applyFill="1"/>
    <xf numFmtId="1" fontId="0" fillId="0" borderId="0" xfId="0" applyNumberFormat="1" applyAlignment="1" applyProtection="1">
      <alignment horizontal="left"/>
      <protection locked="0"/>
    </xf>
    <xf numFmtId="0" fontId="0" fillId="0" borderId="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 applyProtection="1">
      <alignment horizontal="left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0" applyFont="1" applyFill="1"/>
    <xf numFmtId="44" fontId="0" fillId="0" borderId="0" xfId="1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center"/>
    </xf>
    <xf numFmtId="0" fontId="5" fillId="0" borderId="0" xfId="0" applyFont="1" applyAlignment="1"/>
    <xf numFmtId="9" fontId="0" fillId="0" borderId="0" xfId="2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5">
    <dxf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17"/>
  <sheetViews>
    <sheetView workbookViewId="0">
      <selection activeCell="D6" sqref="D6"/>
    </sheetView>
  </sheetViews>
  <sheetFormatPr defaultRowHeight="14.4" x14ac:dyDescent="0.3"/>
  <cols>
    <col min="2" max="2" width="10.33203125" customWidth="1"/>
    <col min="3" max="3" width="28.109375" customWidth="1"/>
    <col min="5" max="5" width="11.77734375" customWidth="1"/>
  </cols>
  <sheetData>
    <row r="9" spans="2:6" x14ac:dyDescent="0.3">
      <c r="B9" s="7" t="s">
        <v>9</v>
      </c>
      <c r="C9" s="7"/>
      <c r="E9" s="7" t="s">
        <v>8</v>
      </c>
      <c r="F9" s="7"/>
    </row>
    <row r="10" spans="2:6" x14ac:dyDescent="0.3">
      <c r="B10" s="3" t="s">
        <v>1</v>
      </c>
      <c r="C10" s="3" t="s">
        <v>0</v>
      </c>
      <c r="E10" s="3" t="s">
        <v>7</v>
      </c>
      <c r="F10" s="3" t="s">
        <v>6</v>
      </c>
    </row>
    <row r="11" spans="2:6" x14ac:dyDescent="0.3">
      <c r="B11" s="1">
        <v>1</v>
      </c>
      <c r="C11" s="1" t="s">
        <v>3</v>
      </c>
      <c r="D11" s="1"/>
      <c r="E11" s="1">
        <v>0</v>
      </c>
      <c r="F11" s="1">
        <v>0</v>
      </c>
    </row>
    <row r="12" spans="2:6" x14ac:dyDescent="0.3">
      <c r="B12" s="1">
        <v>100</v>
      </c>
      <c r="C12" s="1" t="s">
        <v>3</v>
      </c>
      <c r="D12" s="1"/>
      <c r="E12" s="1">
        <v>8001</v>
      </c>
      <c r="F12" s="1">
        <v>0.05</v>
      </c>
    </row>
    <row r="13" spans="2:6" x14ac:dyDescent="0.3">
      <c r="B13" s="1">
        <v>350</v>
      </c>
      <c r="C13" s="1" t="s">
        <v>2</v>
      </c>
      <c r="D13" s="1"/>
      <c r="E13" s="1">
        <v>15001</v>
      </c>
      <c r="F13" s="1">
        <v>7.0000000000000007E-2</v>
      </c>
    </row>
    <row r="14" spans="2:6" x14ac:dyDescent="0.3">
      <c r="B14" s="1">
        <v>400</v>
      </c>
      <c r="C14" s="1" t="s">
        <v>5</v>
      </c>
      <c r="D14" s="1"/>
      <c r="E14" s="1">
        <v>20001</v>
      </c>
      <c r="F14" s="1">
        <v>0.11</v>
      </c>
    </row>
    <row r="15" spans="2:6" x14ac:dyDescent="0.3">
      <c r="B15" s="1">
        <v>600</v>
      </c>
      <c r="C15" s="1" t="s">
        <v>4</v>
      </c>
      <c r="D15" s="1"/>
      <c r="E15" s="1">
        <v>35001</v>
      </c>
      <c r="F15" s="4">
        <v>0.2</v>
      </c>
    </row>
    <row r="16" spans="2:6" x14ac:dyDescent="0.3">
      <c r="B16" s="1">
        <v>601</v>
      </c>
      <c r="C16" s="1" t="str">
        <f>"none Big enough for " &amp;'Caterer''s Hall'!E5 &amp; " guests"</f>
        <v>none Big enough for  guests</v>
      </c>
      <c r="E16" s="1">
        <v>45001</v>
      </c>
      <c r="F16" s="1">
        <v>0.25</v>
      </c>
    </row>
    <row r="17" spans="2:6" x14ac:dyDescent="0.3">
      <c r="B17" s="2"/>
      <c r="C17" s="2"/>
      <c r="E17" s="2">
        <v>60001</v>
      </c>
      <c r="F17" s="2">
        <v>0.33</v>
      </c>
    </row>
  </sheetData>
  <sortState ref="B11:C16">
    <sortCondition ref="B11"/>
  </sortState>
  <mergeCells count="2">
    <mergeCell ref="E9:F9"/>
    <mergeCell ref="B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B1:O18"/>
  <sheetViews>
    <sheetView workbookViewId="0">
      <selection activeCell="E13" sqref="E13"/>
    </sheetView>
  </sheetViews>
  <sheetFormatPr defaultRowHeight="14.4" x14ac:dyDescent="0.3"/>
  <cols>
    <col min="4" max="4" width="8.88671875" customWidth="1"/>
    <col min="5" max="5" width="15.109375" customWidth="1"/>
    <col min="13" max="13" width="11" customWidth="1"/>
  </cols>
  <sheetData>
    <row r="1" spans="2:15" x14ac:dyDescent="0.3">
      <c r="B1" s="10" t="s">
        <v>10</v>
      </c>
      <c r="C1" s="10"/>
      <c r="D1" s="10"/>
      <c r="E1" s="10"/>
      <c r="F1" s="10"/>
      <c r="I1" s="13"/>
      <c r="J1" s="13"/>
      <c r="K1" s="13"/>
      <c r="L1" s="13"/>
      <c r="M1" s="13"/>
      <c r="N1" s="13"/>
      <c r="O1" s="13"/>
    </row>
    <row r="2" spans="2:15" x14ac:dyDescent="0.3">
      <c r="B2" s="10"/>
      <c r="C2" s="10"/>
      <c r="D2" s="10"/>
      <c r="E2" s="10"/>
      <c r="F2" s="10"/>
      <c r="I2" s="13"/>
      <c r="J2" s="13"/>
      <c r="K2" s="13"/>
      <c r="L2" s="13"/>
      <c r="M2" s="13"/>
      <c r="N2" s="13"/>
      <c r="O2" s="13"/>
    </row>
    <row r="3" spans="2:15" x14ac:dyDescent="0.3">
      <c r="I3" s="13"/>
      <c r="J3" s="13"/>
      <c r="K3" s="13"/>
      <c r="L3" s="13"/>
      <c r="M3" s="13"/>
      <c r="N3" s="13"/>
      <c r="O3" s="13"/>
    </row>
    <row r="4" spans="2:15" x14ac:dyDescent="0.3">
      <c r="B4" s="11" t="str">
        <f>IF(E5=E4,IF(E5=0,"please enter a number &gt; 0"," "),IF(ISNUMBER(E5)," ","PLEASE ENTER A NUMBER"))</f>
        <v>please enter a number &gt; 0</v>
      </c>
      <c r="C4" s="11"/>
      <c r="I4" s="13"/>
      <c r="J4" s="13"/>
      <c r="K4" s="13"/>
      <c r="L4" s="13"/>
      <c r="M4" s="13"/>
      <c r="N4" s="13"/>
      <c r="O4" s="13"/>
    </row>
    <row r="5" spans="2:15" x14ac:dyDescent="0.3">
      <c r="B5" s="8" t="s">
        <v>11</v>
      </c>
      <c r="C5" s="8"/>
      <c r="D5" s="8"/>
      <c r="E5" s="6"/>
      <c r="I5" s="13"/>
      <c r="J5" s="13"/>
      <c r="K5" s="13"/>
      <c r="L5" s="13"/>
      <c r="M5" s="13"/>
      <c r="N5" s="13"/>
      <c r="O5" s="13"/>
    </row>
    <row r="6" spans="2:15" x14ac:dyDescent="0.3">
      <c r="B6" s="5"/>
      <c r="C6" s="5"/>
      <c r="D6" s="5"/>
      <c r="H6" t="s">
        <v>13</v>
      </c>
      <c r="I6" s="13"/>
      <c r="J6" s="13"/>
      <c r="K6" s="13"/>
      <c r="L6" s="13"/>
      <c r="M6" s="13"/>
      <c r="N6" s="13"/>
      <c r="O6" s="13"/>
    </row>
    <row r="7" spans="2:15" x14ac:dyDescent="0.3">
      <c r="B7" s="8" t="s">
        <v>12</v>
      </c>
      <c r="C7" s="8"/>
      <c r="D7" s="8"/>
      <c r="E7" s="9" t="str">
        <f>IF(E5 = E6," ",VLOOKUP('Caterer''s Hall'!E5,'Raw Data'!B11:C16,2))</f>
        <v xml:space="preserve"> </v>
      </c>
      <c r="F7" s="9"/>
      <c r="G7" s="9"/>
      <c r="I7" s="13"/>
      <c r="J7" s="13"/>
      <c r="K7" s="13"/>
      <c r="L7" s="13"/>
      <c r="M7" s="13"/>
      <c r="N7" s="13"/>
      <c r="O7" s="13"/>
    </row>
    <row r="8" spans="2:15" x14ac:dyDescent="0.3">
      <c r="I8" s="13"/>
      <c r="J8" s="13"/>
      <c r="K8" s="13"/>
      <c r="L8" s="13"/>
      <c r="M8" s="13"/>
      <c r="N8" s="13"/>
      <c r="O8" s="13"/>
    </row>
    <row r="9" spans="2:15" x14ac:dyDescent="0.3">
      <c r="I9" s="13"/>
      <c r="J9" s="13"/>
      <c r="K9" s="13"/>
      <c r="L9" s="13"/>
      <c r="M9" s="13"/>
      <c r="N9" s="13"/>
      <c r="O9" s="13"/>
    </row>
    <row r="10" spans="2:15" x14ac:dyDescent="0.3">
      <c r="I10" s="13"/>
      <c r="J10" s="13"/>
      <c r="K10" s="13"/>
      <c r="L10" s="13"/>
      <c r="M10" s="13"/>
      <c r="N10" s="13"/>
      <c r="O10" s="13"/>
    </row>
    <row r="11" spans="2:15" x14ac:dyDescent="0.3">
      <c r="I11" s="13"/>
      <c r="J11" s="13"/>
      <c r="K11" s="13"/>
      <c r="L11" s="13"/>
      <c r="M11" s="13"/>
      <c r="N11" s="13"/>
      <c r="O11" s="13"/>
    </row>
    <row r="12" spans="2:15" x14ac:dyDescent="0.3">
      <c r="I12" s="13"/>
      <c r="J12" s="13"/>
      <c r="K12" s="14"/>
      <c r="L12" s="13"/>
      <c r="M12" s="13"/>
      <c r="N12" s="13"/>
      <c r="O12" s="13"/>
    </row>
    <row r="13" spans="2:15" x14ac:dyDescent="0.3">
      <c r="I13" s="13"/>
      <c r="J13" s="13"/>
      <c r="K13" s="14"/>
      <c r="L13" s="13"/>
      <c r="M13" s="13"/>
      <c r="N13" s="13"/>
      <c r="O13" s="13"/>
    </row>
    <row r="14" spans="2:15" x14ac:dyDescent="0.3">
      <c r="I14" s="13"/>
      <c r="J14" s="13"/>
      <c r="K14" s="13"/>
      <c r="L14" s="13"/>
      <c r="M14" s="13"/>
      <c r="N14" s="13"/>
      <c r="O14" s="13"/>
    </row>
    <row r="15" spans="2:15" x14ac:dyDescent="0.3">
      <c r="I15" s="13"/>
      <c r="J15" s="13"/>
      <c r="K15" s="13"/>
      <c r="L15" s="13"/>
      <c r="M15" s="13"/>
      <c r="N15" s="13"/>
      <c r="O15" s="13"/>
    </row>
    <row r="16" spans="2:15" x14ac:dyDescent="0.3">
      <c r="I16" s="13"/>
      <c r="J16" s="13"/>
      <c r="K16" s="13"/>
      <c r="L16" s="13"/>
      <c r="M16" s="13"/>
      <c r="N16" s="13"/>
      <c r="O16" s="13"/>
    </row>
    <row r="17" spans="9:15" x14ac:dyDescent="0.3">
      <c r="I17" s="13"/>
      <c r="J17" s="13"/>
      <c r="K17" s="13"/>
      <c r="L17" s="13"/>
      <c r="M17" s="13"/>
      <c r="N17" s="13"/>
      <c r="O17" s="13"/>
    </row>
    <row r="18" spans="9:15" x14ac:dyDescent="0.3">
      <c r="I18" s="13"/>
      <c r="J18" s="13"/>
      <c r="K18" s="13"/>
      <c r="L18" s="13"/>
      <c r="M18" s="13"/>
      <c r="N18" s="13"/>
      <c r="O18" s="13"/>
    </row>
  </sheetData>
  <sheetProtection formatColumns="0" formatRows="0" selectLockedCells="1"/>
  <mergeCells count="5">
    <mergeCell ref="B5:D5"/>
    <mergeCell ref="B7:D7"/>
    <mergeCell ref="E7:G7"/>
    <mergeCell ref="B1:F2"/>
    <mergeCell ref="B4:C4"/>
  </mergeCells>
  <conditionalFormatting sqref="E5">
    <cfRule type="containsBlanks" dxfId="4" priority="4" stopIfTrue="1">
      <formula>LEN(TRIM(E5))=0</formula>
    </cfRule>
    <cfRule type="cellIs" dxfId="3" priority="2" stopIfTrue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1:I11"/>
  <sheetViews>
    <sheetView tabSelected="1" workbookViewId="0">
      <selection activeCell="J8" sqref="J8"/>
    </sheetView>
  </sheetViews>
  <sheetFormatPr defaultRowHeight="14.4" x14ac:dyDescent="0.3"/>
  <cols>
    <col min="1" max="1" width="7.44140625" customWidth="1"/>
    <col min="5" max="5" width="12.5546875" customWidth="1"/>
  </cols>
  <sheetData>
    <row r="1" spans="2:9" x14ac:dyDescent="0.3">
      <c r="B1" s="10" t="s">
        <v>18</v>
      </c>
      <c r="C1" s="10"/>
      <c r="D1" s="10"/>
      <c r="E1" s="10"/>
      <c r="F1" s="10"/>
    </row>
    <row r="2" spans="2:9" x14ac:dyDescent="0.3">
      <c r="B2" s="10"/>
      <c r="C2" s="10"/>
      <c r="D2" s="10"/>
      <c r="E2" s="10"/>
      <c r="F2" s="10"/>
    </row>
    <row r="3" spans="2:9" x14ac:dyDescent="0.3">
      <c r="B3" s="12"/>
      <c r="C3" s="12"/>
    </row>
    <row r="4" spans="2:9" x14ac:dyDescent="0.3">
      <c r="B4" s="17" t="str">
        <f>IF(ISBLANK(E5),"please enter a number",IF(ISNUMBER(E5)," ","please enter a number"))</f>
        <v xml:space="preserve"> </v>
      </c>
      <c r="C4" s="17"/>
      <c r="D4" s="17"/>
      <c r="E4" s="18"/>
    </row>
    <row r="5" spans="2:9" x14ac:dyDescent="0.3">
      <c r="B5" s="8" t="s">
        <v>14</v>
      </c>
      <c r="C5" s="8"/>
      <c r="D5" s="8"/>
      <c r="E5" s="15">
        <v>500000</v>
      </c>
      <c r="F5" s="15"/>
    </row>
    <row r="6" spans="2:9" x14ac:dyDescent="0.3">
      <c r="B6" s="5"/>
      <c r="C6" s="5"/>
      <c r="D6" s="5"/>
    </row>
    <row r="7" spans="2:9" x14ac:dyDescent="0.3">
      <c r="B7" s="8" t="s">
        <v>15</v>
      </c>
      <c r="C7" s="8"/>
      <c r="D7" s="8"/>
      <c r="E7" s="19">
        <f>VLOOKUP(E5,'Raw Data'!$E$11:$F$17,2)</f>
        <v>0.33</v>
      </c>
      <c r="F7" s="19"/>
      <c r="I7" s="22"/>
    </row>
    <row r="8" spans="2:9" x14ac:dyDescent="0.3">
      <c r="B8" s="12"/>
      <c r="C8" s="12"/>
      <c r="D8" s="16"/>
      <c r="E8" s="16"/>
    </row>
    <row r="9" spans="2:9" x14ac:dyDescent="0.3">
      <c r="B9" s="21" t="s">
        <v>16</v>
      </c>
      <c r="C9" s="21"/>
      <c r="D9" s="21"/>
      <c r="E9" s="20">
        <f>E5*E7</f>
        <v>165000</v>
      </c>
      <c r="F9" s="12"/>
    </row>
    <row r="11" spans="2:9" x14ac:dyDescent="0.3">
      <c r="B11" s="21" t="s">
        <v>17</v>
      </c>
      <c r="C11" s="21"/>
      <c r="D11" s="21"/>
      <c r="E11" s="20">
        <f>E5-E9</f>
        <v>335000</v>
      </c>
      <c r="F11" s="20"/>
    </row>
  </sheetData>
  <mergeCells count="12">
    <mergeCell ref="E9:F9"/>
    <mergeCell ref="B9:D9"/>
    <mergeCell ref="B11:D11"/>
    <mergeCell ref="E11:F11"/>
    <mergeCell ref="B3:C3"/>
    <mergeCell ref="B8:C8"/>
    <mergeCell ref="B1:F2"/>
    <mergeCell ref="B4:D4"/>
    <mergeCell ref="B5:D5"/>
    <mergeCell ref="B7:D7"/>
    <mergeCell ref="E5:F5"/>
    <mergeCell ref="E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Caterer's Hall</vt:lpstr>
      <vt:lpstr>Tax Rates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Darryl Wall</dc:creator>
  <cp:lastModifiedBy>Darryl Wall</cp:lastModifiedBy>
  <dcterms:created xsi:type="dcterms:W3CDTF">2015-06-10T09:33:08Z</dcterms:created>
  <dcterms:modified xsi:type="dcterms:W3CDTF">2015-06-10T23:42:40Z</dcterms:modified>
</cp:coreProperties>
</file>